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latt 1" sheetId="1" r:id="rId4"/>
  </sheets>
</workbook>
</file>

<file path=xl/sharedStrings.xml><?xml version="1.0" encoding="utf-8"?>
<sst xmlns="http://schemas.openxmlformats.org/spreadsheetml/2006/main" uniqueCount="24">
  <si>
    <t>SP08 - S.114 - Aufgabe 1</t>
  </si>
  <si>
    <t>a)</t>
  </si>
  <si>
    <t>Extrastrom</t>
  </si>
  <si>
    <t>Superstrom</t>
  </si>
  <si>
    <t>Grundpreis pro Jahr</t>
  </si>
  <si>
    <t>Preis je kWh</t>
  </si>
  <si>
    <t>Verbrauch in kWh</t>
  </si>
  <si>
    <t>Kosten</t>
  </si>
  <si>
    <t>b)</t>
  </si>
  <si>
    <t xml:space="preserve">c) </t>
  </si>
  <si>
    <t>Etwa bei 3500 kWh</t>
  </si>
  <si>
    <t xml:space="preserve">Genau: </t>
  </si>
  <si>
    <t>0,2556*x+93,56 = 0,2426*x+137,70</t>
  </si>
  <si>
    <t>l -0,2426x</t>
  </si>
  <si>
    <t>0,013x+93,56 = 137,70</t>
  </si>
  <si>
    <t>l -93,56</t>
  </si>
  <si>
    <t>0,013x = 44,14</t>
  </si>
  <si>
    <t>l :0,013</t>
  </si>
  <si>
    <t xml:space="preserve">x = 3395 </t>
  </si>
  <si>
    <t>Bei etwa 3500 kWh (Tabelle) bzw. bei genau 3395 kWh (berechnet) sind die beiden Anbieter gleich teuer.</t>
  </si>
  <si>
    <t xml:space="preserve">d) </t>
  </si>
  <si>
    <t>Nein, Familie Eckert sollte bei diesem Verbrauch dann nicht wechseln.</t>
  </si>
  <si>
    <t>e)</t>
  </si>
  <si>
    <t>Nein, Familie Eckert sollte auch bei einem Verbrauch von 5500 kWh nicht wechseln.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</si>
</sst>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[$€-2] 0.00"/>
    <numFmt numFmtId="60" formatCode="[$€-2] 0.0000"/>
  </numFmts>
  <fonts count="3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horizontal="left" vertical="top" wrapText="1"/>
    </xf>
    <xf numFmtId="0" fontId="2" fillId="2" borderId="2" applyNumberFormat="0" applyFont="1" applyFill="1" applyBorder="1" applyAlignment="1" applyProtection="0">
      <alignment horizontal="right" vertical="top" wrapText="1"/>
    </xf>
    <xf numFmtId="0" fontId="2" fillId="2" borderId="3" applyNumberFormat="0" applyFont="1" applyFill="1" applyBorder="1" applyAlignment="1" applyProtection="0">
      <alignment horizontal="right" vertical="top" wrapText="1"/>
    </xf>
    <xf numFmtId="0" fontId="0" borderId="3" applyNumberFormat="0" applyFont="1" applyFill="0" applyBorder="1" applyAlignment="1" applyProtection="0">
      <alignment vertical="top" wrapText="1"/>
    </xf>
    <xf numFmtId="0" fontId="2" fillId="2" borderId="1" applyNumberFormat="0" applyFont="1" applyFill="1" applyBorder="1" applyAlignment="1" applyProtection="0">
      <alignment horizontal="right" vertical="top" wrapText="1"/>
    </xf>
    <xf numFmtId="49" fontId="2" fillId="2" borderId="2" applyNumberFormat="1" applyFont="1" applyFill="1" applyBorder="1" applyAlignment="1" applyProtection="0">
      <alignment horizontal="right" vertical="top" wrapText="1"/>
    </xf>
    <xf numFmtId="49" fontId="2" fillId="2" borderId="3" applyNumberFormat="1" applyFont="1" applyFill="1" applyBorder="1" applyAlignment="1" applyProtection="0">
      <alignment horizontal="right" vertical="top" wrapText="1"/>
    </xf>
    <xf numFmtId="49" fontId="2" fillId="2" borderId="1" applyNumberFormat="1" applyFont="1" applyFill="1" applyBorder="1" applyAlignment="1" applyProtection="0">
      <alignment horizontal="right" vertical="top" wrapText="1"/>
    </xf>
    <xf numFmtId="59" fontId="0" borderId="2" applyNumberFormat="1" applyFont="1" applyFill="0" applyBorder="1" applyAlignment="1" applyProtection="0">
      <alignment vertical="top" wrapText="1"/>
    </xf>
    <xf numFmtId="59" fontId="0" borderId="3" applyNumberFormat="1" applyFont="1" applyFill="0" applyBorder="1" applyAlignment="1" applyProtection="0">
      <alignment vertical="top" wrapText="1"/>
    </xf>
    <xf numFmtId="60" fontId="0" borderId="2" applyNumberFormat="1" applyFont="1" applyFill="0" applyBorder="1" applyAlignment="1" applyProtection="0">
      <alignment vertical="top" wrapText="1"/>
    </xf>
    <xf numFmtId="60" fontId="0" borderId="3" applyNumberFormat="1" applyFont="1" applyFill="0" applyBorder="1" applyAlignment="1" applyProtection="0">
      <alignment vertical="top" wrapText="1"/>
    </xf>
    <xf numFmtId="0" fontId="2" borderId="3" applyNumberFormat="0" applyFont="1" applyFill="0" applyBorder="1" applyAlignment="1" applyProtection="0">
      <alignment vertical="top" wrapText="1"/>
    </xf>
    <xf numFmtId="0" fontId="2" fillId="2" borderId="1" applyNumberFormat="1" applyFont="1" applyFill="1" applyBorder="1" applyAlignment="1" applyProtection="0">
      <alignment horizontal="right" vertical="top" wrapText="1"/>
    </xf>
    <xf numFmtId="59" fontId="0" fillId="3" borderId="2" applyNumberFormat="1" applyFont="1" applyFill="1" applyBorder="1" applyAlignment="1" applyProtection="0">
      <alignment vertical="top" wrapText="1"/>
    </xf>
    <xf numFmtId="59" fontId="0" fillId="3" borderId="3" applyNumberFormat="1" applyFont="1" applyFill="1" applyBorder="1" applyAlignment="1" applyProtection="0">
      <alignment vertical="top" wrapText="1"/>
    </xf>
    <xf numFmtId="59" fontId="0" fillId="4" borderId="2" applyNumberFormat="1" applyFont="1" applyFill="1" applyBorder="1" applyAlignment="1" applyProtection="0">
      <alignment vertical="top" wrapText="1"/>
    </xf>
    <xf numFmtId="59" fontId="0" fillId="4" borderId="3" applyNumberFormat="1" applyFont="1" applyFill="1" applyBorder="1" applyAlignment="1" applyProtection="0">
      <alignment vertical="top" wrapText="1"/>
    </xf>
    <xf numFmtId="0" fontId="0" borderId="2" applyNumberFormat="0" applyFont="1" applyFill="0" applyBorder="1" applyAlignment="1" applyProtection="0">
      <alignment vertical="top" wrapText="1"/>
    </xf>
    <xf numFmtId="59" fontId="2" fillId="5" borderId="2" applyNumberFormat="1" applyFont="1" applyFill="1" applyBorder="1" applyAlignment="1" applyProtection="0">
      <alignment vertical="top" wrapText="1"/>
    </xf>
    <xf numFmtId="59" fontId="2" fillId="6" borderId="3" applyNumberFormat="1" applyFont="1" applyFill="1" applyBorder="1" applyAlignment="1" applyProtection="0">
      <alignment vertical="top" wrapText="1"/>
    </xf>
    <xf numFmtId="49" fontId="0" fillId="3" borderId="2" applyNumberFormat="1" applyFont="1" applyFill="1" applyBorder="1" applyAlignment="1" applyProtection="0">
      <alignment vertical="top" wrapText="1"/>
    </xf>
    <xf numFmtId="49" fontId="0" borderId="3" applyNumberFormat="1" applyFont="1" applyFill="0" applyBorder="1" applyAlignment="1" applyProtection="0">
      <alignment horizontal="right" vertical="top" wrapText="1"/>
    </xf>
    <xf numFmtId="49" fontId="0" borderId="3" applyNumberFormat="1" applyFont="1" applyFill="0" applyBorder="1" applyAlignment="1" applyProtection="0">
      <alignment vertical="top" wrapText="1"/>
    </xf>
    <xf numFmtId="49" fontId="0" fillId="3" borderId="3" applyNumberFormat="1" applyFont="1" applyFill="1" applyBorder="1" applyAlignment="1" applyProtection="0">
      <alignment vertical="top" wrapText="1"/>
    </xf>
    <xf numFmtId="49" fontId="0" borderId="2" applyNumberFormat="1" applyFont="1" applyFill="0" applyBorder="1" applyAlignment="1" applyProtection="0">
      <alignment vertical="top" wrapText="1"/>
    </xf>
    <xf numFmtId="0" fontId="2" fillId="2" borderId="1" applyNumberFormat="0" applyFont="1" applyFill="1" applyBorder="1" applyAlignment="1" applyProtection="0">
      <alignment horizontal="left" vertical="top" wrapText="1"/>
    </xf>
    <xf numFmtId="59" fontId="2" fillId="6" borderId="2" applyNumberFormat="1" applyFont="1" applyFill="1" applyBorder="1" applyAlignment="1" applyProtection="0">
      <alignment vertical="top" wrapText="1"/>
    </xf>
    <xf numFmtId="59" fontId="2" fillId="5" borderId="3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5d5d5"/>
      <rgbColor rgb="ffa5a5a5"/>
      <rgbColor rgb="ff3f3f3f"/>
      <rgbColor rgb="fffff056"/>
      <rgbColor rgb="fffefffe"/>
      <rgbColor rgb="fffe634d"/>
      <rgbColor rgb="ff88f94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G51"/>
  <sheetViews>
    <sheetView workbookViewId="0" showGridLines="0" defaultGridColor="1">
      <pane topLeftCell="B1" xSplit="1" ySplit="0" activePane="topRight" state="frozen"/>
    </sheetView>
  </sheetViews>
  <sheetFormatPr defaultColWidth="16.3333" defaultRowHeight="19.9" customHeight="1" outlineLevelRow="0" outlineLevelCol="0"/>
  <cols>
    <col min="1" max="1" width="21.3906" style="1" customWidth="1"/>
    <col min="2" max="4" width="16.3516" style="1" customWidth="1"/>
    <col min="5" max="5" width="31.0312" style="1" customWidth="1"/>
    <col min="6" max="7" width="16.3516" style="1" customWidth="1"/>
    <col min="8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</row>
    <row r="2" ht="20.05" customHeight="1">
      <c r="A2" t="s" s="3">
        <v>1</v>
      </c>
      <c r="B2" s="4"/>
      <c r="C2" s="5"/>
      <c r="D2" s="6"/>
      <c r="E2" s="6"/>
      <c r="F2" s="6"/>
      <c r="G2" s="6"/>
    </row>
    <row r="3" ht="20.05" customHeight="1">
      <c r="A3" s="7"/>
      <c r="B3" t="s" s="8">
        <v>2</v>
      </c>
      <c r="C3" t="s" s="9">
        <v>3</v>
      </c>
      <c r="D3" s="6"/>
      <c r="E3" s="6"/>
      <c r="F3" s="6"/>
      <c r="G3" s="6"/>
    </row>
    <row r="4" ht="20.05" customHeight="1">
      <c r="A4" t="s" s="10">
        <v>4</v>
      </c>
      <c r="B4" s="11">
        <v>93.56</v>
      </c>
      <c r="C4" s="12">
        <v>137.7</v>
      </c>
      <c r="D4" s="6"/>
      <c r="E4" s="6"/>
      <c r="F4" s="6"/>
      <c r="G4" s="6"/>
    </row>
    <row r="5" ht="20.05" customHeight="1">
      <c r="A5" t="s" s="10">
        <v>5</v>
      </c>
      <c r="B5" s="13">
        <v>0.2556</v>
      </c>
      <c r="C5" s="14">
        <v>0.2426</v>
      </c>
      <c r="D5" s="6"/>
      <c r="E5" s="6"/>
      <c r="F5" s="6"/>
      <c r="G5" s="6"/>
    </row>
    <row r="6" ht="20.05" customHeight="1">
      <c r="A6" s="7"/>
      <c r="B6" s="11"/>
      <c r="C6" s="12"/>
      <c r="D6" s="6"/>
      <c r="E6" s="6"/>
      <c r="F6" s="6"/>
      <c r="G6" s="6"/>
    </row>
    <row r="7" ht="20.05" customHeight="1">
      <c r="A7" t="s" s="10">
        <v>6</v>
      </c>
      <c r="B7" t="s" s="8">
        <v>7</v>
      </c>
      <c r="C7" t="s" s="9">
        <v>7</v>
      </c>
      <c r="D7" s="15"/>
      <c r="E7" s="6"/>
      <c r="F7" s="6"/>
      <c r="G7" s="6"/>
    </row>
    <row r="8" ht="20.05" customHeight="1">
      <c r="A8" s="16">
        <v>2000</v>
      </c>
      <c r="B8" s="11">
        <f>A8*$B$5+$B$4</f>
        <v>604.76</v>
      </c>
      <c r="C8" s="12">
        <f>A8*$C$5+$C$4</f>
        <v>622.9</v>
      </c>
      <c r="D8" s="6"/>
      <c r="E8" s="6"/>
      <c r="F8" s="6"/>
      <c r="G8" s="6"/>
    </row>
    <row r="9" ht="20.05" customHeight="1">
      <c r="A9" s="16">
        <v>2500</v>
      </c>
      <c r="B9" s="11">
        <f>$A9*$B$5+$B$4</f>
        <v>732.5599999999999</v>
      </c>
      <c r="C9" s="12">
        <f>A9*$C$5+$C$4</f>
        <v>744.2</v>
      </c>
      <c r="D9" s="6"/>
      <c r="E9" s="6"/>
      <c r="F9" s="6"/>
      <c r="G9" s="6"/>
    </row>
    <row r="10" ht="20.05" customHeight="1">
      <c r="A10" s="16">
        <v>3000</v>
      </c>
      <c r="B10" s="11">
        <f>$A10*$B$5+$B$4</f>
        <v>860.36</v>
      </c>
      <c r="C10" s="12">
        <f>A10*$C$5+$C$4</f>
        <v>865.5</v>
      </c>
      <c r="D10" s="6"/>
      <c r="E10" s="6"/>
      <c r="F10" s="6"/>
      <c r="G10" s="6"/>
    </row>
    <row r="11" ht="20.05" customHeight="1">
      <c r="A11" s="16">
        <v>3500</v>
      </c>
      <c r="B11" s="17">
        <f>$A11*$B$5+$B$4</f>
        <v>988.16</v>
      </c>
      <c r="C11" s="18">
        <f>A11*$C$5+$C$4</f>
        <v>986.8</v>
      </c>
      <c r="D11" s="6"/>
      <c r="E11" s="6"/>
      <c r="F11" s="6"/>
      <c r="G11" s="6"/>
    </row>
    <row r="12" ht="20.05" customHeight="1">
      <c r="A12" s="16">
        <v>4000</v>
      </c>
      <c r="B12" s="19">
        <f>$A12*$B$5+$B$4</f>
        <v>1115.96</v>
      </c>
      <c r="C12" s="20">
        <f>A12*$C$5+$C$4</f>
        <v>1108.1</v>
      </c>
      <c r="D12" s="6"/>
      <c r="E12" s="6"/>
      <c r="F12" s="6"/>
      <c r="G12" s="6"/>
    </row>
    <row r="13" ht="20.05" customHeight="1">
      <c r="A13" s="16">
        <v>4500</v>
      </c>
      <c r="B13" s="11">
        <f>$A13*$B$5+$B$4</f>
        <v>1243.76</v>
      </c>
      <c r="C13" s="12">
        <f>A13*$C$5+$C$4</f>
        <v>1229.4</v>
      </c>
      <c r="D13" s="6"/>
      <c r="E13" s="6"/>
      <c r="F13" s="6"/>
      <c r="G13" s="6"/>
    </row>
    <row r="14" ht="20.05" customHeight="1">
      <c r="A14" s="16">
        <v>5000</v>
      </c>
      <c r="B14" s="11">
        <f>$A14*$B$5+$B$4</f>
        <v>1371.56</v>
      </c>
      <c r="C14" s="12">
        <f>A14*$C$5+$C$4</f>
        <v>1350.7</v>
      </c>
      <c r="D14" s="6"/>
      <c r="E14" s="6"/>
      <c r="F14" s="6"/>
      <c r="G14" s="6"/>
    </row>
    <row r="15" ht="20.05" customHeight="1">
      <c r="A15" s="16">
        <v>5500</v>
      </c>
      <c r="B15" s="11">
        <f>$A15*$B$5+$B$4</f>
        <v>1499.36</v>
      </c>
      <c r="C15" s="12">
        <f>A15*$C$5+$C$4</f>
        <v>1472</v>
      </c>
      <c r="D15" s="6"/>
      <c r="E15" s="6"/>
      <c r="F15" s="6"/>
      <c r="G15" s="6"/>
    </row>
    <row r="16" ht="20.05" customHeight="1">
      <c r="A16" s="16">
        <v>6000</v>
      </c>
      <c r="B16" s="11">
        <f>$A16*$B$5+$B$4</f>
        <v>1627.16</v>
      </c>
      <c r="C16" s="12">
        <f>A16*$C$5+$C$4</f>
        <v>1593.3</v>
      </c>
      <c r="D16" s="6"/>
      <c r="E16" s="6"/>
      <c r="F16" s="6"/>
      <c r="G16" s="6"/>
    </row>
    <row r="17" ht="20.05" customHeight="1">
      <c r="A17" s="16">
        <v>6500</v>
      </c>
      <c r="B17" s="11">
        <f>$A17*$B$5+$B$4</f>
        <v>1754.96</v>
      </c>
      <c r="C17" s="12">
        <f>A17*$C$5+$C$4</f>
        <v>1714.6</v>
      </c>
      <c r="D17" s="6"/>
      <c r="E17" s="6"/>
      <c r="F17" s="6"/>
      <c r="G17" s="6"/>
    </row>
    <row r="18" ht="20.05" customHeight="1">
      <c r="A18" s="16">
        <v>7000</v>
      </c>
      <c r="B18" s="11">
        <f>$A18*$B$5+$B$4</f>
        <v>1882.76</v>
      </c>
      <c r="C18" s="12">
        <f>A18*$C$5+$C$4</f>
        <v>1835.9</v>
      </c>
      <c r="D18" s="6"/>
      <c r="E18" s="6"/>
      <c r="F18" s="6"/>
      <c r="G18" s="6"/>
    </row>
    <row r="19" ht="20.05" customHeight="1">
      <c r="A19" s="16">
        <v>7500</v>
      </c>
      <c r="B19" s="11">
        <f>$A19*$B$5+$B$4</f>
        <v>2010.56</v>
      </c>
      <c r="C19" s="12">
        <f>A19*$C$5+$C$4</f>
        <v>1957.2</v>
      </c>
      <c r="D19" s="6"/>
      <c r="E19" s="6"/>
      <c r="F19" s="6"/>
      <c r="G19" s="6"/>
    </row>
    <row r="20" ht="20.05" customHeight="1">
      <c r="A20" s="16">
        <v>8000</v>
      </c>
      <c r="B20" s="11">
        <f>$A20*$B$5+$B$4</f>
        <v>2138.36</v>
      </c>
      <c r="C20" s="12">
        <f>A20*$C$5+$C$4</f>
        <v>2078.5</v>
      </c>
      <c r="D20" s="6"/>
      <c r="E20" s="6"/>
      <c r="F20" s="6"/>
      <c r="G20" s="6"/>
    </row>
    <row r="21" ht="20.05" customHeight="1">
      <c r="A21" s="16">
        <v>8500</v>
      </c>
      <c r="B21" s="11">
        <f>$A21*$B$5+$B$4</f>
        <v>2266.16</v>
      </c>
      <c r="C21" s="12">
        <f>A21*$C$5+$C$4</f>
        <v>2199.8</v>
      </c>
      <c r="D21" s="6"/>
      <c r="E21" s="6"/>
      <c r="F21" s="6"/>
      <c r="G21" s="6"/>
    </row>
    <row r="22" ht="20.05" customHeight="1">
      <c r="A22" s="16">
        <v>9000</v>
      </c>
      <c r="B22" s="11">
        <f>$A22*$B$5+$B$4</f>
        <v>2393.96</v>
      </c>
      <c r="C22" s="12">
        <f>A22*$C$5+$C$4</f>
        <v>2321.1</v>
      </c>
      <c r="D22" s="6"/>
      <c r="E22" s="6"/>
      <c r="F22" s="6"/>
      <c r="G22" s="6"/>
    </row>
    <row r="23" ht="20.05" customHeight="1">
      <c r="A23" s="16">
        <v>9500</v>
      </c>
      <c r="B23" s="11">
        <f>$A23*$B$5+$B$4</f>
        <v>2521.76</v>
      </c>
      <c r="C23" s="12">
        <f>A23*$C$5+$C$4</f>
        <v>2442.4</v>
      </c>
      <c r="D23" s="6"/>
      <c r="E23" s="6"/>
      <c r="F23" s="6"/>
      <c r="G23" s="6"/>
    </row>
    <row r="24" ht="20.05" customHeight="1">
      <c r="A24" s="16">
        <v>10000</v>
      </c>
      <c r="B24" s="11">
        <f>$A24*$B$5+$B$4</f>
        <v>2649.56</v>
      </c>
      <c r="C24" s="12">
        <f>A24*$C$5+$C$4</f>
        <v>2563.7</v>
      </c>
      <c r="D24" s="6"/>
      <c r="E24" s="6"/>
      <c r="F24" s="6"/>
      <c r="G24" s="6"/>
    </row>
    <row r="25" ht="20.05" customHeight="1">
      <c r="A25" s="7"/>
      <c r="B25" s="21"/>
      <c r="C25" s="6"/>
      <c r="D25" s="6"/>
      <c r="E25" s="6"/>
      <c r="F25" s="6"/>
      <c r="G25" s="6"/>
    </row>
    <row r="26" ht="20.05" customHeight="1">
      <c r="A26" t="s" s="3">
        <v>8</v>
      </c>
      <c r="B26" s="22">
        <f>4435*B5+B4</f>
        <v>1227.146</v>
      </c>
      <c r="C26" s="23">
        <f>4435*C5+C4</f>
        <v>1213.631</v>
      </c>
      <c r="D26" s="6"/>
      <c r="E26" s="6"/>
      <c r="F26" s="6"/>
      <c r="G26" s="6"/>
    </row>
    <row r="27" ht="20.05" customHeight="1">
      <c r="A27" s="7"/>
      <c r="B27" s="21"/>
      <c r="C27" s="6"/>
      <c r="D27" s="6"/>
      <c r="E27" s="6"/>
      <c r="F27" s="6"/>
      <c r="G27" s="6"/>
    </row>
    <row r="28" ht="20.05" customHeight="1">
      <c r="A28" t="s" s="3">
        <v>9</v>
      </c>
      <c r="B28" t="s" s="24">
        <v>10</v>
      </c>
      <c r="C28" s="6"/>
      <c r="D28" t="s" s="25">
        <v>11</v>
      </c>
      <c r="E28" t="s" s="26">
        <v>12</v>
      </c>
      <c r="F28" t="s" s="26">
        <v>13</v>
      </c>
      <c r="G28" s="6"/>
    </row>
    <row r="29" ht="20.05" customHeight="1">
      <c r="A29" s="7"/>
      <c r="B29" s="21"/>
      <c r="C29" s="6"/>
      <c r="D29" s="6"/>
      <c r="E29" t="s" s="26">
        <v>14</v>
      </c>
      <c r="F29" t="s" s="26">
        <v>15</v>
      </c>
      <c r="G29" s="6"/>
    </row>
    <row r="30" ht="20.05" customHeight="1">
      <c r="A30" s="7"/>
      <c r="B30" s="21"/>
      <c r="C30" s="6"/>
      <c r="D30" s="6"/>
      <c r="E30" t="s" s="26">
        <v>16</v>
      </c>
      <c r="F30" t="s" s="26">
        <v>17</v>
      </c>
      <c r="G30" s="6"/>
    </row>
    <row r="31" ht="20.05" customHeight="1">
      <c r="A31" s="7"/>
      <c r="B31" s="21"/>
      <c r="C31" s="6"/>
      <c r="D31" s="6"/>
      <c r="E31" t="s" s="27">
        <v>18</v>
      </c>
      <c r="F31" s="6"/>
      <c r="G31" s="6"/>
    </row>
    <row r="32" ht="20.05" customHeight="1">
      <c r="A32" s="7"/>
      <c r="B32" s="21"/>
      <c r="C32" s="6"/>
      <c r="D32" s="6"/>
      <c r="E32" s="6"/>
      <c r="F32" s="6"/>
      <c r="G32" s="6"/>
    </row>
    <row r="33" ht="20.05" customHeight="1">
      <c r="A33" s="7"/>
      <c r="B33" t="s" s="28">
        <v>19</v>
      </c>
      <c r="C33" s="6"/>
      <c r="D33" s="6"/>
      <c r="E33" s="6"/>
      <c r="F33" s="6"/>
      <c r="G33" s="6"/>
    </row>
    <row r="34" ht="20.05" customHeight="1">
      <c r="A34" s="7"/>
      <c r="B34" s="21"/>
      <c r="C34" s="6"/>
      <c r="D34" s="6"/>
      <c r="E34" s="6"/>
      <c r="F34" s="6"/>
      <c r="G34" s="6"/>
    </row>
    <row r="35" ht="20.05" customHeight="1">
      <c r="A35" t="s" s="3">
        <v>20</v>
      </c>
      <c r="B35" s="21"/>
      <c r="C35" s="6"/>
      <c r="D35" s="6"/>
      <c r="E35" s="6"/>
      <c r="F35" s="6"/>
      <c r="G35" s="6"/>
    </row>
    <row r="36" ht="20.05" customHeight="1">
      <c r="A36" s="7"/>
      <c r="B36" t="s" s="8">
        <v>2</v>
      </c>
      <c r="C36" t="s" s="9">
        <v>3</v>
      </c>
      <c r="D36" s="6"/>
      <c r="E36" s="6"/>
      <c r="F36" s="6"/>
      <c r="G36" s="6"/>
    </row>
    <row r="37" ht="20.05" customHeight="1">
      <c r="A37" t="s" s="10">
        <v>4</v>
      </c>
      <c r="B37" s="11">
        <v>93.56</v>
      </c>
      <c r="C37" s="12">
        <v>137.7</v>
      </c>
      <c r="D37" s="6"/>
      <c r="E37" s="6"/>
      <c r="F37" s="6"/>
      <c r="G37" s="6"/>
    </row>
    <row r="38" ht="20.05" customHeight="1">
      <c r="A38" t="s" s="10">
        <v>5</v>
      </c>
      <c r="B38" s="13">
        <v>0.2556</v>
      </c>
      <c r="C38" s="14">
        <v>0.2485</v>
      </c>
      <c r="D38" s="6"/>
      <c r="E38" s="6"/>
      <c r="F38" s="6"/>
      <c r="G38" s="6"/>
    </row>
    <row r="39" ht="20.05" customHeight="1">
      <c r="A39" s="7"/>
      <c r="B39" s="11"/>
      <c r="C39" s="12"/>
      <c r="D39" s="6"/>
      <c r="E39" s="6"/>
      <c r="F39" s="6"/>
      <c r="G39" s="6"/>
    </row>
    <row r="40" ht="20.05" customHeight="1">
      <c r="A40" s="29"/>
      <c r="B40" s="30">
        <f>4435*B38+B37</f>
        <v>1227.146</v>
      </c>
      <c r="C40" s="31">
        <f>4435*C38+C37</f>
        <v>1239.7975</v>
      </c>
      <c r="D40" s="6"/>
      <c r="E40" s="6"/>
      <c r="F40" s="6"/>
      <c r="G40" s="6"/>
    </row>
    <row r="41" ht="20.05" customHeight="1">
      <c r="A41" s="7"/>
      <c r="B41" s="21"/>
      <c r="C41" s="6"/>
      <c r="D41" s="6"/>
      <c r="E41" s="6"/>
      <c r="F41" s="6"/>
      <c r="G41" s="6"/>
    </row>
    <row r="42" ht="20.05" customHeight="1">
      <c r="A42" s="7"/>
      <c r="B42" t="s" s="28">
        <v>21</v>
      </c>
      <c r="C42" s="6"/>
      <c r="D42" s="6"/>
      <c r="E42" s="6"/>
      <c r="F42" s="6"/>
      <c r="G42" s="6"/>
    </row>
    <row r="43" ht="20.05" customHeight="1">
      <c r="A43" s="7"/>
      <c r="B43" s="21"/>
      <c r="C43" s="6"/>
      <c r="D43" s="6"/>
      <c r="E43" s="6"/>
      <c r="F43" s="6"/>
      <c r="G43" s="6"/>
    </row>
    <row r="44" ht="20.05" customHeight="1">
      <c r="A44" t="s" s="3">
        <v>22</v>
      </c>
      <c r="B44" s="21"/>
      <c r="C44" s="6"/>
      <c r="D44" s="6"/>
      <c r="E44" s="6"/>
      <c r="F44" s="6"/>
      <c r="G44" s="6"/>
    </row>
    <row r="45" ht="20.05" customHeight="1">
      <c r="A45" s="7"/>
      <c r="B45" t="s" s="8">
        <v>2</v>
      </c>
      <c r="C45" t="s" s="9">
        <v>3</v>
      </c>
      <c r="D45" s="6"/>
      <c r="E45" s="6"/>
      <c r="F45" s="6"/>
      <c r="G45" s="6"/>
    </row>
    <row r="46" ht="20.05" customHeight="1">
      <c r="A46" t="s" s="10">
        <v>4</v>
      </c>
      <c r="B46" s="11">
        <v>93.56</v>
      </c>
      <c r="C46" s="12">
        <v>137.7</v>
      </c>
      <c r="D46" s="6"/>
      <c r="E46" s="6"/>
      <c r="F46" s="6"/>
      <c r="G46" s="6"/>
    </row>
    <row r="47" ht="20.05" customHeight="1">
      <c r="A47" t="s" s="10">
        <v>5</v>
      </c>
      <c r="B47" s="13">
        <v>0.2556</v>
      </c>
      <c r="C47" s="14">
        <v>0.2485</v>
      </c>
      <c r="D47" s="6"/>
      <c r="E47" s="6"/>
      <c r="F47" s="6"/>
      <c r="G47" s="6"/>
    </row>
    <row r="48" ht="20.05" customHeight="1">
      <c r="A48" s="7"/>
      <c r="B48" s="11"/>
      <c r="C48" s="12"/>
      <c r="D48" s="6"/>
      <c r="E48" s="6"/>
      <c r="F48" s="6"/>
      <c r="G48" s="6"/>
    </row>
    <row r="49" ht="20.05" customHeight="1">
      <c r="A49" s="29"/>
      <c r="B49" s="30">
        <f>5500*B47+B46</f>
        <v>1499.36</v>
      </c>
      <c r="C49" s="31">
        <f>5500*C47+C46</f>
        <v>1504.45</v>
      </c>
      <c r="D49" s="6"/>
      <c r="E49" s="6"/>
      <c r="F49" s="6"/>
      <c r="G49" s="6"/>
    </row>
    <row r="50" ht="20.05" customHeight="1">
      <c r="A50" s="7"/>
      <c r="B50" s="21"/>
      <c r="C50" s="6"/>
      <c r="D50" s="6"/>
      <c r="E50" s="6"/>
      <c r="F50" s="6"/>
      <c r="G50" s="6"/>
    </row>
    <row r="51" ht="20.05" customHeight="1">
      <c r="A51" s="7"/>
      <c r="B51" t="s" s="28">
        <v>23</v>
      </c>
      <c r="C51" s="6"/>
      <c r="D51" s="6"/>
      <c r="E51" s="6"/>
      <c r="F51" s="6"/>
      <c r="G51" s="6"/>
    </row>
  </sheetData>
  <mergeCells count="4">
    <mergeCell ref="A1:G1"/>
    <mergeCell ref="B42:E42"/>
    <mergeCell ref="B51:E51"/>
    <mergeCell ref="B33:E33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